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8b88c572cd4821/Documenten/Hengelsportvereniging het Baarsje/2024/"/>
    </mc:Choice>
  </mc:AlternateContent>
  <xr:revisionPtr revIDLastSave="122" documentId="8_{3AB7D40C-0CEF-499F-B5E4-D593EDDEBA3F}" xr6:coauthVersionLast="47" xr6:coauthVersionMax="47" xr10:uidLastSave="{620A0D05-3E0F-4D52-82C2-22AE0A1B5DD7}"/>
  <bookViews>
    <workbookView xWindow="-108" yWindow="-108" windowWidth="23256" windowHeight="12456" xr2:uid="{AD57244B-1B43-4EA4-A8A7-E8E59206C38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B11" i="1"/>
  <c r="C35" i="1" l="1"/>
  <c r="C36" i="1"/>
  <c r="C11" i="1"/>
  <c r="E26" i="1"/>
  <c r="E25" i="1" s="1"/>
  <c r="G26" i="1"/>
  <c r="G25" i="1" s="1"/>
  <c r="F26" i="1" l="1"/>
  <c r="F25" i="1"/>
</calcChain>
</file>

<file path=xl/sharedStrings.xml><?xml version="1.0" encoding="utf-8"?>
<sst xmlns="http://schemas.openxmlformats.org/spreadsheetml/2006/main" count="34" uniqueCount="31">
  <si>
    <t xml:space="preserve">           </t>
  </si>
  <si>
    <t>Rente</t>
  </si>
  <si>
    <t>Bankkosten</t>
  </si>
  <si>
    <t>Reservering</t>
  </si>
  <si>
    <t>Inkomsten</t>
  </si>
  <si>
    <t>Begroting</t>
  </si>
  <si>
    <t>Contributiegelden SVN</t>
  </si>
  <si>
    <t xml:space="preserve">VOB SVN </t>
  </si>
  <si>
    <t>ALV</t>
  </si>
  <si>
    <t>Uitgaven</t>
  </si>
  <si>
    <t>SVN</t>
  </si>
  <si>
    <t>Website</t>
  </si>
  <si>
    <t>Bestuurskosten</t>
  </si>
  <si>
    <t>Wedstrijdcommissie</t>
  </si>
  <si>
    <t>Ledenuitje</t>
  </si>
  <si>
    <t>Staatsbosbeheer</t>
  </si>
  <si>
    <t>Afsluiting visseizoen</t>
  </si>
  <si>
    <t>Visrechten</t>
  </si>
  <si>
    <t>Onvoorzien</t>
  </si>
  <si>
    <t>Kruisposten</t>
  </si>
  <si>
    <t>Kas</t>
  </si>
  <si>
    <t>Verkochte dagvergunningen</t>
  </si>
  <si>
    <t>Banksaldo 01-01-24 Rekening courant</t>
  </si>
  <si>
    <t>Banksaldo 31-12-24 Rekening courant</t>
  </si>
  <si>
    <t>Banksaldo 01-01-24 Spaarrekening</t>
  </si>
  <si>
    <t>Banksaldo 31-12-24 Spaarrekening</t>
  </si>
  <si>
    <t>Totaal bank 01-01-24</t>
  </si>
  <si>
    <t>Totaal bank 31-12-24</t>
  </si>
  <si>
    <t>Kassaldo 01-01-2024</t>
  </si>
  <si>
    <t>Kassaldo 31-12-2024</t>
  </si>
  <si>
    <t>Winst  &amp; Verliesrekening 2024 en begroting 2025 HSV het Baarsje Oldemarkt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</si>
</sst>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43" formatCode="_ * #,##0.00_ ;_ * \-#,##0.00_ ;_ * &quot;-&quot;??_ ;_ @_ "/>
    <numFmt numFmtId="164" formatCode="&quot;€&quot;\ #,##0.00"/>
    <numFmt numFmtId="165" formatCode="_-* #,##0.00_-;_-* #,##0.00\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0" fillId="0" borderId="0" xfId="0" applyNumberFormat="1"/>
    <xf numFmtId="164" fontId="1" fillId="0" borderId="0" xfId="1" applyNumberFormat="1" applyBorder="1" applyAlignment="1"/>
    <xf numFmtId="2" fontId="0" fillId="0" borderId="0" xfId="0" applyNumberFormat="1"/>
    <xf numFmtId="164" fontId="3" fillId="0" borderId="1" xfId="1" applyNumberFormat="1" applyFont="1" applyFill="1" applyBorder="1"/>
    <xf numFmtId="164" fontId="0" fillId="0" borderId="0" xfId="1" applyNumberFormat="1" applyFont="1"/>
    <xf numFmtId="164" fontId="0" fillId="0" borderId="0" xfId="0" applyNumberFormat="1" applyAlignment="1">
      <alignment horizontal="right"/>
    </xf>
    <xf numFmtId="164" fontId="1" fillId="0" borderId="0" xfId="1" applyNumberFormat="1"/>
    <xf numFmtId="0" fontId="4" fillId="0" borderId="0" xfId="0" applyFont="1"/>
    <xf numFmtId="164" fontId="4" fillId="0" borderId="0" xfId="0" applyNumberFormat="1" applyFont="1" applyAlignment="1">
      <alignment horizontal="right"/>
    </xf>
    <xf numFmtId="164" fontId="0" fillId="0" borderId="2" xfId="1" applyNumberFormat="1" applyFont="1" applyBorder="1"/>
    <xf numFmtId="164" fontId="1" fillId="0" borderId="2" xfId="1" applyNumberFormat="1" applyBorder="1"/>
    <xf numFmtId="164" fontId="3" fillId="0" borderId="3" xfId="0" applyNumberFormat="1" applyFon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0" fontId="5" fillId="0" borderId="0" xfId="0" applyFont="1"/>
    <xf numFmtId="164" fontId="0" fillId="0" borderId="0" xfId="1" applyNumberFormat="1" applyFont="1" applyAlignment="1">
      <alignment horizontal="right"/>
    </xf>
    <xf numFmtId="164" fontId="1" fillId="0" borderId="0" xfId="1" applyNumberFormat="1" applyBorder="1" applyAlignment="1">
      <alignment horizontal="right"/>
    </xf>
    <xf numFmtId="8" fontId="0" fillId="0" borderId="0" xfId="0" applyNumberFormat="1"/>
    <xf numFmtId="0" fontId="6" fillId="0" borderId="0" xfId="0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0CAB-162C-44DC-877D-7BCA6AA463D6}">
  <dimension ref="A1:O42"/>
  <sheetViews>
    <sheetView tabSelected="1" workbookViewId="0">
      <selection activeCell="F1" sqref="F1"/>
    </sheetView>
  </sheetViews>
  <sheetFormatPr defaultRowHeight="14.4" x14ac:dyDescent="0.3"/>
  <cols>
    <col min="1" max="1" width="27" customWidth="1"/>
    <col min="2" max="2" width="18" customWidth="1"/>
    <col min="3" max="3" width="12.88671875" customWidth="1"/>
    <col min="4" max="4" width="14.44140625" customWidth="1"/>
    <col min="5" max="5" width="13.44140625" customWidth="1"/>
    <col min="6" max="6" width="16.6640625" customWidth="1"/>
    <col min="7" max="7" width="16" customWidth="1"/>
    <col min="12" max="12" width="10.44140625" bestFit="1" customWidth="1"/>
    <col min="15" max="15" width="10.33203125" bestFit="1" customWidth="1"/>
  </cols>
  <sheetData>
    <row r="1" spans="1:12" ht="21" x14ac:dyDescent="0.4">
      <c r="B1" s="17" t="s">
        <v>30</v>
      </c>
      <c r="C1" s="17"/>
      <c r="D1" s="17"/>
      <c r="E1" s="17"/>
      <c r="F1" s="17"/>
    </row>
    <row r="4" spans="1:12" x14ac:dyDescent="0.3">
      <c r="B4" s="16" t="s">
        <v>4</v>
      </c>
      <c r="C4" s="16" t="s">
        <v>5</v>
      </c>
      <c r="D4" s="16" t="s">
        <v>5</v>
      </c>
      <c r="E4" s="16" t="s">
        <v>9</v>
      </c>
      <c r="F4" s="16" t="s">
        <v>5</v>
      </c>
      <c r="G4" s="16" t="s">
        <v>5</v>
      </c>
    </row>
    <row r="5" spans="1:12" x14ac:dyDescent="0.3">
      <c r="B5" s="1"/>
      <c r="C5" s="1"/>
      <c r="D5" s="1"/>
      <c r="E5" s="1"/>
    </row>
    <row r="6" spans="1:12" x14ac:dyDescent="0.3">
      <c r="A6" t="s">
        <v>0</v>
      </c>
      <c r="B6" s="2">
        <v>2024</v>
      </c>
      <c r="C6" s="2">
        <v>2024</v>
      </c>
      <c r="D6" s="2">
        <v>2025</v>
      </c>
      <c r="E6" s="2">
        <v>2024</v>
      </c>
      <c r="F6" s="2">
        <v>2024</v>
      </c>
      <c r="G6" s="2">
        <v>2025</v>
      </c>
    </row>
    <row r="7" spans="1:12" x14ac:dyDescent="0.3">
      <c r="A7" t="s">
        <v>6</v>
      </c>
      <c r="B7" s="3">
        <v>21019.5</v>
      </c>
      <c r="C7" s="8">
        <v>20500</v>
      </c>
      <c r="D7" s="3">
        <v>21000</v>
      </c>
    </row>
    <row r="8" spans="1:12" x14ac:dyDescent="0.3">
      <c r="A8" t="s">
        <v>7</v>
      </c>
      <c r="B8" s="3">
        <v>4788.3100000000004</v>
      </c>
      <c r="C8" s="19">
        <v>3500</v>
      </c>
      <c r="D8" s="3">
        <v>4500</v>
      </c>
      <c r="E8" s="5"/>
    </row>
    <row r="9" spans="1:12" x14ac:dyDescent="0.3">
      <c r="A9" t="s">
        <v>1</v>
      </c>
      <c r="B9" s="3">
        <v>108.18</v>
      </c>
      <c r="C9" s="4">
        <v>100</v>
      </c>
      <c r="D9" s="3">
        <v>170</v>
      </c>
      <c r="E9" s="5"/>
    </row>
    <row r="10" spans="1:12" ht="15" thickBot="1" x14ac:dyDescent="0.35">
      <c r="A10" t="s">
        <v>21</v>
      </c>
      <c r="B10" s="3">
        <v>8</v>
      </c>
      <c r="C10" s="4">
        <v>0</v>
      </c>
      <c r="D10" s="3">
        <v>0</v>
      </c>
      <c r="E10" s="5"/>
    </row>
    <row r="11" spans="1:12" x14ac:dyDescent="0.3">
      <c r="B11" s="6">
        <f>SUM(B7:B10)</f>
        <v>25923.99</v>
      </c>
      <c r="C11" s="6">
        <f>SUM(C7:C9)</f>
        <v>24100</v>
      </c>
      <c r="D11" s="6">
        <f>SUM(D7:D10)</f>
        <v>25670</v>
      </c>
    </row>
    <row r="12" spans="1:12" x14ac:dyDescent="0.3">
      <c r="K12" s="3"/>
    </row>
    <row r="13" spans="1:12" x14ac:dyDescent="0.3">
      <c r="A13" t="s">
        <v>2</v>
      </c>
      <c r="E13" s="7">
        <v>236.08</v>
      </c>
      <c r="F13" s="8">
        <v>250</v>
      </c>
      <c r="G13" s="3">
        <v>250</v>
      </c>
      <c r="L13" s="3"/>
    </row>
    <row r="14" spans="1:12" x14ac:dyDescent="0.3">
      <c r="A14" t="s">
        <v>8</v>
      </c>
      <c r="E14" s="9">
        <v>191.55</v>
      </c>
      <c r="F14" s="8">
        <v>500</v>
      </c>
      <c r="G14" s="11">
        <v>350</v>
      </c>
    </row>
    <row r="15" spans="1:12" x14ac:dyDescent="0.3">
      <c r="A15" t="s">
        <v>10</v>
      </c>
      <c r="E15" s="9">
        <v>20343.7</v>
      </c>
      <c r="F15" s="8">
        <v>19000</v>
      </c>
      <c r="G15" s="3">
        <v>20800</v>
      </c>
    </row>
    <row r="16" spans="1:12" x14ac:dyDescent="0.3">
      <c r="A16" t="s">
        <v>11</v>
      </c>
      <c r="E16" s="9">
        <v>135.82</v>
      </c>
      <c r="F16" s="8">
        <v>150</v>
      </c>
      <c r="G16" s="3">
        <v>140</v>
      </c>
    </row>
    <row r="17" spans="1:15" x14ac:dyDescent="0.3">
      <c r="A17" t="s">
        <v>12</v>
      </c>
      <c r="D17" s="3"/>
      <c r="E17" s="9">
        <v>201.29</v>
      </c>
      <c r="F17" s="8">
        <v>200</v>
      </c>
      <c r="G17" s="3">
        <v>150</v>
      </c>
    </row>
    <row r="18" spans="1:15" x14ac:dyDescent="0.3">
      <c r="A18" t="s">
        <v>13</v>
      </c>
      <c r="D18" s="3"/>
      <c r="E18" s="18">
        <v>1902.37</v>
      </c>
      <c r="F18" s="8">
        <v>1200</v>
      </c>
      <c r="G18" s="3">
        <v>1300</v>
      </c>
      <c r="L18" s="3"/>
    </row>
    <row r="19" spans="1:15" x14ac:dyDescent="0.3">
      <c r="A19" t="s">
        <v>14</v>
      </c>
      <c r="E19" s="9">
        <v>1057.5999999999999</v>
      </c>
      <c r="F19" s="8">
        <v>1600</v>
      </c>
      <c r="G19" s="3">
        <v>1600</v>
      </c>
    </row>
    <row r="20" spans="1:15" x14ac:dyDescent="0.3">
      <c r="A20" s="10" t="s">
        <v>15</v>
      </c>
      <c r="E20" s="18">
        <v>120.33</v>
      </c>
      <c r="F20" s="11">
        <v>125</v>
      </c>
      <c r="G20" s="3">
        <v>125</v>
      </c>
    </row>
    <row r="21" spans="1:15" x14ac:dyDescent="0.3">
      <c r="A21" s="10" t="s">
        <v>16</v>
      </c>
      <c r="E21" s="9">
        <v>729.25</v>
      </c>
      <c r="F21" s="11">
        <v>800</v>
      </c>
      <c r="G21" s="11">
        <v>800</v>
      </c>
      <c r="O21" s="3"/>
    </row>
    <row r="22" spans="1:15" x14ac:dyDescent="0.3">
      <c r="A22" s="21" t="s">
        <v>19</v>
      </c>
      <c r="E22" s="9">
        <v>0</v>
      </c>
      <c r="F22" s="8">
        <v>0</v>
      </c>
      <c r="G22" s="8">
        <v>0</v>
      </c>
    </row>
    <row r="23" spans="1:15" x14ac:dyDescent="0.3">
      <c r="A23" s="10" t="s">
        <v>17</v>
      </c>
      <c r="E23" s="9">
        <v>30</v>
      </c>
      <c r="F23" s="11">
        <v>30</v>
      </c>
      <c r="G23" s="3">
        <v>30</v>
      </c>
      <c r="M23" s="3"/>
    </row>
    <row r="24" spans="1:15" x14ac:dyDescent="0.3">
      <c r="A24" s="10" t="s">
        <v>18</v>
      </c>
      <c r="E24" s="9">
        <v>140.09</v>
      </c>
      <c r="F24" s="8">
        <v>100</v>
      </c>
      <c r="G24" s="3">
        <v>100</v>
      </c>
    </row>
    <row r="25" spans="1:15" x14ac:dyDescent="0.3">
      <c r="A25" t="s">
        <v>3</v>
      </c>
      <c r="E25" s="12">
        <f>E26-E24-E23-E22-E21-E20-E19-E18-E17-E16-E15-E14-E13</f>
        <v>835.91000000000088</v>
      </c>
      <c r="F25" s="13">
        <f>C11-SUM(F13:F24)</f>
        <v>145</v>
      </c>
      <c r="G25" s="3">
        <f>G26-G24-G23-G22-G21-G20-G19-G18-G17-G16-G15-G14-G13</f>
        <v>25</v>
      </c>
    </row>
    <row r="26" spans="1:15" ht="15" thickBot="1" x14ac:dyDescent="0.35">
      <c r="E26" s="14">
        <f>B11</f>
        <v>25923.99</v>
      </c>
      <c r="F26" s="14">
        <f>C11</f>
        <v>24100</v>
      </c>
      <c r="G26" s="14">
        <f>D11</f>
        <v>25670</v>
      </c>
    </row>
    <row r="27" spans="1:15" ht="15" thickTop="1" x14ac:dyDescent="0.3">
      <c r="E27" s="15"/>
      <c r="F27" s="15"/>
      <c r="G27" s="15"/>
    </row>
    <row r="28" spans="1:15" x14ac:dyDescent="0.3">
      <c r="A28" t="s">
        <v>22</v>
      </c>
      <c r="C28" s="3"/>
      <c r="D28" s="3">
        <v>24458.83</v>
      </c>
      <c r="E28" s="3"/>
    </row>
    <row r="29" spans="1:15" x14ac:dyDescent="0.3">
      <c r="A29" s="10" t="s">
        <v>23</v>
      </c>
      <c r="C29" s="3"/>
      <c r="D29" s="3">
        <v>25186.560000000001</v>
      </c>
      <c r="E29" s="15"/>
      <c r="G29" s="3"/>
    </row>
    <row r="30" spans="1:15" x14ac:dyDescent="0.3">
      <c r="C30" s="3"/>
    </row>
    <row r="31" spans="1:15" x14ac:dyDescent="0.3">
      <c r="A31" t="s">
        <v>24</v>
      </c>
      <c r="C31" s="3"/>
      <c r="D31" s="3">
        <v>10258.51</v>
      </c>
      <c r="F31" s="3"/>
    </row>
    <row r="32" spans="1:15" x14ac:dyDescent="0.3">
      <c r="A32" s="10" t="s">
        <v>25</v>
      </c>
      <c r="C32" s="3"/>
      <c r="D32" s="3">
        <v>10366.69</v>
      </c>
    </row>
    <row r="33" spans="1:5" x14ac:dyDescent="0.3">
      <c r="C33" s="3"/>
    </row>
    <row r="34" spans="1:5" x14ac:dyDescent="0.3">
      <c r="C34" s="3"/>
    </row>
    <row r="35" spans="1:5" x14ac:dyDescent="0.3">
      <c r="A35" t="s">
        <v>26</v>
      </c>
      <c r="C35" s="3">
        <f>D28+D31</f>
        <v>34717.340000000004</v>
      </c>
      <c r="D35" s="5"/>
      <c r="E35" s="15"/>
    </row>
    <row r="36" spans="1:5" x14ac:dyDescent="0.3">
      <c r="A36" s="10" t="s">
        <v>27</v>
      </c>
      <c r="C36" s="3">
        <f>D29+D32</f>
        <v>35553.25</v>
      </c>
    </row>
    <row r="39" spans="1:5" x14ac:dyDescent="0.3">
      <c r="A39" t="s">
        <v>20</v>
      </c>
    </row>
    <row r="40" spans="1:5" x14ac:dyDescent="0.3">
      <c r="A40" t="s">
        <v>28</v>
      </c>
      <c r="C40" s="3">
        <v>29</v>
      </c>
    </row>
    <row r="41" spans="1:5" x14ac:dyDescent="0.3">
      <c r="A41" t="s">
        <v>29</v>
      </c>
      <c r="B41" s="20"/>
      <c r="C41" s="3">
        <v>83.5</v>
      </c>
    </row>
    <row r="42" spans="1:5" x14ac:dyDescent="0.3">
      <c r="B42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Oosterkamp</dc:creator>
  <cp:lastModifiedBy>Thomas Oosterkamp</cp:lastModifiedBy>
  <dcterms:created xsi:type="dcterms:W3CDTF">2022-12-04T09:50:54Z</dcterms:created>
  <dcterms:modified xsi:type="dcterms:W3CDTF">2025-01-22T17:49:16Z</dcterms:modified>
</cp:coreProperties>
</file>